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Совместная работа\Архив ЦУС и ОДК\15. Инф. для Интернет-сайта\2023\3 квартал\"/>
    </mc:Choice>
  </mc:AlternateContent>
  <bookViews>
    <workbookView xWindow="120" yWindow="120" windowWidth="9720" windowHeight="7320"/>
  </bookViews>
  <sheets>
    <sheet name="Лист1" sheetId="3" r:id="rId1"/>
  </sheets>
  <definedNames>
    <definedName name="_xlnm.Print_Area" localSheetId="0">Лист1!$A$1:$AD$21</definedName>
  </definedNames>
  <calcPr calcId="162913" iterateDelta="1E-4"/>
</workbook>
</file>

<file path=xl/calcChain.xml><?xml version="1.0" encoding="utf-8"?>
<calcChain xmlns="http://schemas.openxmlformats.org/spreadsheetml/2006/main">
  <c r="G7" i="3" l="1"/>
  <c r="K7" i="3"/>
  <c r="O7" i="3"/>
  <c r="S7" i="3"/>
  <c r="AD7" i="3"/>
  <c r="G8" i="3"/>
  <c r="K8" i="3"/>
  <c r="O8" i="3"/>
  <c r="S8" i="3"/>
  <c r="AD8" i="3"/>
  <c r="G9" i="3"/>
  <c r="K9" i="3"/>
  <c r="O9" i="3"/>
  <c r="S9" i="3"/>
  <c r="AD9" i="3"/>
  <c r="G10" i="3"/>
  <c r="K10" i="3"/>
  <c r="O10" i="3"/>
  <c r="S10" i="3"/>
  <c r="AD10" i="3"/>
  <c r="G11" i="3"/>
  <c r="K11" i="3"/>
  <c r="O11" i="3"/>
  <c r="S11" i="3"/>
  <c r="AD11" i="3"/>
  <c r="G12" i="3"/>
  <c r="K12" i="3"/>
  <c r="O12" i="3"/>
  <c r="S12" i="3"/>
  <c r="AD12" i="3"/>
  <c r="G13" i="3"/>
  <c r="K13" i="3"/>
  <c r="O13" i="3"/>
  <c r="S13" i="3"/>
  <c r="AD13" i="3"/>
  <c r="G14" i="3"/>
  <c r="K14" i="3"/>
  <c r="O14" i="3"/>
  <c r="S14" i="3"/>
  <c r="AD14" i="3"/>
  <c r="G15" i="3"/>
  <c r="K15" i="3"/>
  <c r="O15" i="3"/>
  <c r="S15" i="3"/>
  <c r="AD15" i="3"/>
  <c r="G16" i="3"/>
  <c r="K16" i="3"/>
  <c r="O16" i="3"/>
  <c r="S16" i="3"/>
  <c r="AD16" i="3"/>
  <c r="G17" i="3"/>
  <c r="K17" i="3"/>
  <c r="O17" i="3"/>
  <c r="S17" i="3"/>
  <c r="AD17" i="3"/>
  <c r="D18" i="3"/>
  <c r="E18" i="3"/>
  <c r="F18" i="3"/>
  <c r="H18" i="3"/>
  <c r="I18" i="3"/>
  <c r="J18" i="3"/>
  <c r="L18" i="3"/>
  <c r="M18" i="3"/>
  <c r="N18" i="3"/>
  <c r="P18" i="3"/>
  <c r="Q18" i="3"/>
  <c r="R18" i="3"/>
  <c r="U18" i="3"/>
  <c r="V18" i="3"/>
  <c r="W18" i="3"/>
  <c r="X18" i="3"/>
  <c r="Y18" i="3"/>
  <c r="Z18" i="3"/>
  <c r="AA18" i="3"/>
  <c r="AB18" i="3"/>
  <c r="AC18" i="3"/>
  <c r="T16" i="3" l="1"/>
  <c r="T11" i="3"/>
  <c r="T9" i="3"/>
  <c r="O18" i="3"/>
  <c r="S18" i="3"/>
  <c r="K18" i="3"/>
  <c r="T7" i="3"/>
  <c r="T13" i="3"/>
  <c r="T17" i="3"/>
  <c r="T15" i="3"/>
  <c r="T8" i="3"/>
  <c r="T10" i="3"/>
  <c r="T14" i="3"/>
  <c r="G18" i="3"/>
  <c r="T12" i="3"/>
  <c r="AD18" i="3"/>
  <c r="A20" i="3" s="1"/>
  <c r="T18" i="3" l="1"/>
</calcChain>
</file>

<file path=xl/sharedStrings.xml><?xml version="1.0" encoding="utf-8"?>
<sst xmlns="http://schemas.openxmlformats.org/spreadsheetml/2006/main" count="51" uniqueCount="47">
  <si>
    <t>Количество технологических нарушений</t>
  </si>
  <si>
    <t>№ п/п</t>
  </si>
  <si>
    <t>1 квартал</t>
  </si>
  <si>
    <t>2 квартал</t>
  </si>
  <si>
    <t>3 квартал</t>
  </si>
  <si>
    <t>4 квартал</t>
  </si>
  <si>
    <t>год</t>
  </si>
  <si>
    <t>Филиал "Энергосеть г. Киселевск"</t>
  </si>
  <si>
    <t>Филиал "Энергосеть г. Мариинск"</t>
  </si>
  <si>
    <t>Филиал "Энергосеть г. Осинники"</t>
  </si>
  <si>
    <t>Филиал "Энергосеть г. Прокопьевск"</t>
  </si>
  <si>
    <t>Филиал "Энергосеть г. Таштагол"</t>
  </si>
  <si>
    <t>Филиал "Энергосеть Тисульского района"</t>
  </si>
  <si>
    <t>Филиал "Энергосеть г. Топки"</t>
  </si>
  <si>
    <t>Филиал "Энергосеть г. Юрга"</t>
  </si>
  <si>
    <t>Итого:</t>
  </si>
  <si>
    <t>Недоотпуск электроэнергии,  тыс. кВт*час</t>
  </si>
  <si>
    <t>Филиалы ООО "Кузбасская энергосетевая компания"</t>
  </si>
  <si>
    <t>Из них:</t>
  </si>
  <si>
    <t xml:space="preserve">Повреждение оборудования в результате воздействия посторонних лиц или организаций </t>
  </si>
  <si>
    <t xml:space="preserve">Повреждения в сети потребителя </t>
  </si>
  <si>
    <t xml:space="preserve">Повреждения в сетях смежной электросетевой компании  </t>
  </si>
  <si>
    <t>Сверхнорматив-ные сроки эксплуатации и прочие причины</t>
  </si>
  <si>
    <t>Воздействие сверхрасчётных  природно -климатических нагрузок</t>
  </si>
  <si>
    <t>Январь</t>
  </si>
  <si>
    <t>Февраль</t>
  </si>
  <si>
    <t>Март</t>
  </si>
  <si>
    <t>Итого
за 2 квартал</t>
  </si>
  <si>
    <t>Апрель</t>
  </si>
  <si>
    <t>Май</t>
  </si>
  <si>
    <t>Июнь</t>
  </si>
  <si>
    <t>Июль</t>
  </si>
  <si>
    <t>Август</t>
  </si>
  <si>
    <t>Сентябрь</t>
  </si>
  <si>
    <t>Итого
за 3 квартал</t>
  </si>
  <si>
    <t>Октябрь</t>
  </si>
  <si>
    <t>Ноябрь</t>
  </si>
  <si>
    <t>Декабрь</t>
  </si>
  <si>
    <t>Итого
за 4 квартал</t>
  </si>
  <si>
    <t>Итого
за 1 квартал</t>
  </si>
  <si>
    <t>Филиал "Энергосеть г. Новокузнецка"</t>
  </si>
  <si>
    <t>Филиал "Энергосеть г. Белово"</t>
  </si>
  <si>
    <t>Сведения о техническом состоянии электрических сетей ООО "Кузбасская энергосетевая компания" в 2023 году</t>
  </si>
  <si>
    <t>2023 год</t>
  </si>
  <si>
    <t>Филиал "Энергосеть г. Анжеро-Судженск"</t>
  </si>
  <si>
    <t>Всего за 2023 год</t>
  </si>
  <si>
    <t>Сводная информация об аварийных отключениях по границам территориальных зон деятельности организации, вызванных авариями или внеплановыми отключениями объектов электросетевого хозяйства, и мероприятий по их устранению, а также информация об объёме недопоставленной,
в результате аварийных отключений, электрической энергии
(за период с января по сентябрь 2023 г., включительно).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</si>
</sst>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abSelected="1" view="pageBreakPreview" zoomScaleNormal="85" zoomScaleSheetLayoutView="10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J15" sqref="J15"/>
    </sheetView>
  </sheetViews>
  <sheetFormatPr defaultRowHeight="12.75" x14ac:dyDescent="0.2"/>
  <cols>
    <col min="1" max="1" width="4.5703125" customWidth="1"/>
    <col min="2" max="2" width="12.42578125" customWidth="1"/>
    <col min="3" max="3" width="23.85546875" customWidth="1"/>
    <col min="4" max="6" width="8.7109375" customWidth="1"/>
    <col min="7" max="7" width="8.42578125" customWidth="1"/>
    <col min="8" max="10" width="8.7109375" customWidth="1"/>
    <col min="11" max="11" width="7.5703125" customWidth="1"/>
    <col min="12" max="14" width="8.7109375" customWidth="1"/>
    <col min="15" max="15" width="7.28515625" customWidth="1"/>
    <col min="16" max="18" width="8.7109375" customWidth="1"/>
    <col min="19" max="19" width="7.5703125" customWidth="1"/>
    <col min="20" max="20" width="8" customWidth="1"/>
    <col min="21" max="25" width="14.7109375" customWidth="1"/>
    <col min="26" max="29" width="9.7109375" customWidth="1"/>
    <col min="30" max="30" width="10.5703125" customWidth="1"/>
  </cols>
  <sheetData>
    <row r="1" spans="1:30" ht="28.5" customHeight="1" x14ac:dyDescent="0.2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45" customHeight="1" thickBot="1" x14ac:dyDescent="0.25">
      <c r="A2" s="47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s="1" customFormat="1" ht="18" customHeight="1" thickBot="1" x14ac:dyDescent="0.25">
      <c r="A3" s="27" t="s">
        <v>1</v>
      </c>
      <c r="B3" s="30" t="s">
        <v>17</v>
      </c>
      <c r="C3" s="31"/>
      <c r="D3" s="43" t="s">
        <v>43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5"/>
    </row>
    <row r="4" spans="1:30" s="1" customFormat="1" ht="15.75" customHeight="1" thickBot="1" x14ac:dyDescent="0.25">
      <c r="A4" s="28"/>
      <c r="B4" s="32"/>
      <c r="C4" s="33"/>
      <c r="D4" s="36" t="s">
        <v>0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/>
      <c r="Z4" s="43" t="s">
        <v>16</v>
      </c>
      <c r="AA4" s="44"/>
      <c r="AB4" s="44"/>
      <c r="AC4" s="44"/>
      <c r="AD4" s="45"/>
    </row>
    <row r="5" spans="1:30" s="1" customFormat="1" ht="15.75" customHeight="1" thickBot="1" x14ac:dyDescent="0.25">
      <c r="A5" s="28"/>
      <c r="B5" s="32"/>
      <c r="C5" s="33"/>
      <c r="D5" s="46" t="s">
        <v>2</v>
      </c>
      <c r="E5" s="46"/>
      <c r="F5" s="46"/>
      <c r="G5" s="41" t="s">
        <v>39</v>
      </c>
      <c r="H5" s="46" t="s">
        <v>3</v>
      </c>
      <c r="I5" s="46"/>
      <c r="J5" s="46"/>
      <c r="K5" s="41" t="s">
        <v>27</v>
      </c>
      <c r="L5" s="46" t="s">
        <v>4</v>
      </c>
      <c r="M5" s="46"/>
      <c r="N5" s="46"/>
      <c r="O5" s="55" t="s">
        <v>34</v>
      </c>
      <c r="P5" s="46" t="s">
        <v>5</v>
      </c>
      <c r="Q5" s="46"/>
      <c r="R5" s="46"/>
      <c r="S5" s="51" t="s">
        <v>38</v>
      </c>
      <c r="T5" s="53" t="s">
        <v>45</v>
      </c>
      <c r="U5" s="36" t="s">
        <v>18</v>
      </c>
      <c r="V5" s="37"/>
      <c r="W5" s="37"/>
      <c r="X5" s="37"/>
      <c r="Y5" s="38"/>
      <c r="Z5" s="41" t="s">
        <v>2</v>
      </c>
      <c r="AA5" s="49" t="s">
        <v>3</v>
      </c>
      <c r="AB5" s="41" t="s">
        <v>4</v>
      </c>
      <c r="AC5" s="39" t="s">
        <v>5</v>
      </c>
      <c r="AD5" s="41" t="s">
        <v>6</v>
      </c>
    </row>
    <row r="6" spans="1:30" s="1" customFormat="1" ht="72" customHeight="1" thickBot="1" x14ac:dyDescent="0.25">
      <c r="A6" s="29"/>
      <c r="B6" s="34"/>
      <c r="C6" s="35"/>
      <c r="D6" s="25" t="s">
        <v>24</v>
      </c>
      <c r="E6" s="25" t="s">
        <v>25</v>
      </c>
      <c r="F6" s="25" t="s">
        <v>26</v>
      </c>
      <c r="G6" s="42"/>
      <c r="H6" s="25" t="s">
        <v>28</v>
      </c>
      <c r="I6" s="25" t="s">
        <v>29</v>
      </c>
      <c r="J6" s="25" t="s">
        <v>30</v>
      </c>
      <c r="K6" s="42"/>
      <c r="L6" s="25" t="s">
        <v>31</v>
      </c>
      <c r="M6" s="25" t="s">
        <v>32</v>
      </c>
      <c r="N6" s="25" t="s">
        <v>33</v>
      </c>
      <c r="O6" s="56"/>
      <c r="P6" s="25" t="s">
        <v>35</v>
      </c>
      <c r="Q6" s="25" t="s">
        <v>36</v>
      </c>
      <c r="R6" s="25" t="s">
        <v>37</v>
      </c>
      <c r="S6" s="52"/>
      <c r="T6" s="54"/>
      <c r="U6" s="24" t="s">
        <v>22</v>
      </c>
      <c r="V6" s="5" t="s">
        <v>19</v>
      </c>
      <c r="W6" s="4" t="s">
        <v>23</v>
      </c>
      <c r="X6" s="5" t="s">
        <v>20</v>
      </c>
      <c r="Y6" s="4" t="s">
        <v>21</v>
      </c>
      <c r="Z6" s="42"/>
      <c r="AA6" s="50"/>
      <c r="AB6" s="42"/>
      <c r="AC6" s="40"/>
      <c r="AD6" s="42"/>
    </row>
    <row r="7" spans="1:30" s="1" customFormat="1" ht="15" customHeight="1" x14ac:dyDescent="0.2">
      <c r="A7" s="6">
        <v>1</v>
      </c>
      <c r="B7" s="66" t="s">
        <v>44</v>
      </c>
      <c r="C7" s="67"/>
      <c r="D7" s="8">
        <v>10</v>
      </c>
      <c r="E7" s="8">
        <v>7</v>
      </c>
      <c r="F7" s="8">
        <v>6</v>
      </c>
      <c r="G7" s="9">
        <f t="shared" ref="G7:G17" si="0">D7+E7+F7</f>
        <v>23</v>
      </c>
      <c r="H7" s="8">
        <v>7</v>
      </c>
      <c r="I7" s="8">
        <v>10</v>
      </c>
      <c r="J7" s="8">
        <v>14</v>
      </c>
      <c r="K7" s="10">
        <f t="shared" ref="K7:K17" si="1">H7+I7+J7</f>
        <v>31</v>
      </c>
      <c r="L7" s="9">
        <v>30</v>
      </c>
      <c r="M7" s="9">
        <v>13</v>
      </c>
      <c r="N7" s="9">
        <v>7</v>
      </c>
      <c r="O7" s="8">
        <f t="shared" ref="O7:O17" si="2">L7+M7+N7</f>
        <v>50</v>
      </c>
      <c r="P7" s="8"/>
      <c r="Q7" s="8"/>
      <c r="R7" s="8"/>
      <c r="S7" s="9">
        <f t="shared" ref="S7:S17" si="3">P7+Q7+R7</f>
        <v>0</v>
      </c>
      <c r="T7" s="10">
        <f t="shared" ref="T7:T17" si="4">G7+K7+O7+S7</f>
        <v>104</v>
      </c>
      <c r="U7" s="8">
        <v>68</v>
      </c>
      <c r="V7" s="8">
        <v>5</v>
      </c>
      <c r="W7" s="8">
        <v>0</v>
      </c>
      <c r="X7" s="8">
        <v>1</v>
      </c>
      <c r="Y7" s="8">
        <v>30</v>
      </c>
      <c r="Z7" s="8">
        <v>4.2060000000000004</v>
      </c>
      <c r="AA7" s="8">
        <v>6.125</v>
      </c>
      <c r="AB7" s="8">
        <v>46.448999999999998</v>
      </c>
      <c r="AC7" s="8"/>
      <c r="AD7" s="11">
        <f>Z7+AA7+AB7+AC7</f>
        <v>56.78</v>
      </c>
    </row>
    <row r="8" spans="1:30" s="2" customFormat="1" ht="15" customHeight="1" x14ac:dyDescent="0.2">
      <c r="A8" s="7">
        <v>2</v>
      </c>
      <c r="B8" s="68" t="s">
        <v>41</v>
      </c>
      <c r="C8" s="69"/>
      <c r="D8" s="8">
        <v>3</v>
      </c>
      <c r="E8" s="8">
        <v>9</v>
      </c>
      <c r="F8" s="8">
        <v>23</v>
      </c>
      <c r="G8" s="8">
        <f t="shared" si="0"/>
        <v>35</v>
      </c>
      <c r="H8" s="8">
        <v>14</v>
      </c>
      <c r="I8" s="8">
        <v>9</v>
      </c>
      <c r="J8" s="8">
        <v>36</v>
      </c>
      <c r="K8" s="8">
        <f t="shared" si="1"/>
        <v>59</v>
      </c>
      <c r="L8" s="8">
        <v>34</v>
      </c>
      <c r="M8" s="8">
        <v>36</v>
      </c>
      <c r="N8" s="8">
        <v>15</v>
      </c>
      <c r="O8" s="8">
        <f t="shared" si="2"/>
        <v>85</v>
      </c>
      <c r="P8" s="8"/>
      <c r="Q8" s="8"/>
      <c r="R8" s="8"/>
      <c r="S8" s="8">
        <f t="shared" si="3"/>
        <v>0</v>
      </c>
      <c r="T8" s="12">
        <f t="shared" si="4"/>
        <v>179</v>
      </c>
      <c r="U8" s="8">
        <v>118</v>
      </c>
      <c r="V8" s="8">
        <v>14</v>
      </c>
      <c r="W8" s="8">
        <v>0</v>
      </c>
      <c r="X8" s="8">
        <v>9</v>
      </c>
      <c r="Y8" s="8">
        <v>38</v>
      </c>
      <c r="Z8" s="8">
        <v>1.008</v>
      </c>
      <c r="AA8" s="8">
        <v>5.3120000000000003</v>
      </c>
      <c r="AB8" s="8">
        <v>13.939</v>
      </c>
      <c r="AC8" s="8"/>
      <c r="AD8" s="13">
        <f t="shared" ref="AD8:AD17" si="5">Z8+AA8+AB8+AC8</f>
        <v>20.259</v>
      </c>
    </row>
    <row r="9" spans="1:30" s="2" customFormat="1" ht="15" customHeight="1" x14ac:dyDescent="0.2">
      <c r="A9" s="7">
        <v>3</v>
      </c>
      <c r="B9" s="61" t="s">
        <v>7</v>
      </c>
      <c r="C9" s="62"/>
      <c r="D9" s="8">
        <v>4</v>
      </c>
      <c r="E9" s="8">
        <v>0</v>
      </c>
      <c r="F9" s="8">
        <v>6</v>
      </c>
      <c r="G9" s="10">
        <f t="shared" si="0"/>
        <v>10</v>
      </c>
      <c r="H9" s="8">
        <v>1</v>
      </c>
      <c r="I9" s="8">
        <v>4</v>
      </c>
      <c r="J9" s="8">
        <v>7</v>
      </c>
      <c r="K9" s="10">
        <f t="shared" si="1"/>
        <v>12</v>
      </c>
      <c r="L9" s="8">
        <v>9</v>
      </c>
      <c r="M9" s="8">
        <v>11</v>
      </c>
      <c r="N9" s="8">
        <v>8</v>
      </c>
      <c r="O9" s="8">
        <f t="shared" si="2"/>
        <v>28</v>
      </c>
      <c r="P9" s="8"/>
      <c r="Q9" s="8"/>
      <c r="R9" s="8"/>
      <c r="S9" s="8">
        <f t="shared" si="3"/>
        <v>0</v>
      </c>
      <c r="T9" s="14">
        <f t="shared" si="4"/>
        <v>50</v>
      </c>
      <c r="U9" s="8">
        <v>29</v>
      </c>
      <c r="V9" s="8">
        <v>6</v>
      </c>
      <c r="W9" s="8">
        <v>0</v>
      </c>
      <c r="X9" s="8">
        <v>5</v>
      </c>
      <c r="Y9" s="8">
        <v>10</v>
      </c>
      <c r="Z9" s="8">
        <v>3.431</v>
      </c>
      <c r="AA9" s="8">
        <v>3.42</v>
      </c>
      <c r="AB9" s="8">
        <v>11.951000000000001</v>
      </c>
      <c r="AC9" s="8"/>
      <c r="AD9" s="13">
        <f t="shared" si="5"/>
        <v>18.802</v>
      </c>
    </row>
    <row r="10" spans="1:30" s="2" customFormat="1" ht="15" customHeight="1" x14ac:dyDescent="0.2">
      <c r="A10" s="7">
        <v>4</v>
      </c>
      <c r="B10" s="59" t="s">
        <v>8</v>
      </c>
      <c r="C10" s="60"/>
      <c r="D10" s="8">
        <v>5</v>
      </c>
      <c r="E10" s="8">
        <v>1</v>
      </c>
      <c r="F10" s="8">
        <v>2</v>
      </c>
      <c r="G10" s="10">
        <f t="shared" si="0"/>
        <v>8</v>
      </c>
      <c r="H10" s="8">
        <v>2</v>
      </c>
      <c r="I10" s="8">
        <v>3</v>
      </c>
      <c r="J10" s="8">
        <v>9</v>
      </c>
      <c r="K10" s="10">
        <f t="shared" si="1"/>
        <v>14</v>
      </c>
      <c r="L10" s="10">
        <v>22</v>
      </c>
      <c r="M10" s="10">
        <v>9</v>
      </c>
      <c r="N10" s="10">
        <v>4</v>
      </c>
      <c r="O10" s="10">
        <f t="shared" si="2"/>
        <v>35</v>
      </c>
      <c r="P10" s="8"/>
      <c r="Q10" s="8"/>
      <c r="R10" s="8"/>
      <c r="S10" s="10">
        <f t="shared" si="3"/>
        <v>0</v>
      </c>
      <c r="T10" s="14">
        <f t="shared" si="4"/>
        <v>57</v>
      </c>
      <c r="U10" s="8">
        <v>25</v>
      </c>
      <c r="V10" s="8">
        <v>3</v>
      </c>
      <c r="W10" s="8">
        <v>0</v>
      </c>
      <c r="X10" s="8">
        <v>3</v>
      </c>
      <c r="Y10" s="8">
        <v>26</v>
      </c>
      <c r="Z10" s="8">
        <v>0.69199999999999995</v>
      </c>
      <c r="AA10" s="8">
        <v>0.31</v>
      </c>
      <c r="AB10" s="8">
        <v>20.427</v>
      </c>
      <c r="AC10" s="8"/>
      <c r="AD10" s="13">
        <f t="shared" si="5"/>
        <v>21.428999999999998</v>
      </c>
    </row>
    <row r="11" spans="1:30" s="2" customFormat="1" ht="15" customHeight="1" x14ac:dyDescent="0.2">
      <c r="A11" s="7">
        <v>5</v>
      </c>
      <c r="B11" s="61" t="s">
        <v>40</v>
      </c>
      <c r="C11" s="62"/>
      <c r="D11" s="8">
        <v>6</v>
      </c>
      <c r="E11" s="8">
        <v>6</v>
      </c>
      <c r="F11" s="8">
        <v>25</v>
      </c>
      <c r="G11" s="10">
        <f t="shared" si="0"/>
        <v>37</v>
      </c>
      <c r="H11" s="8">
        <v>12</v>
      </c>
      <c r="I11" s="8">
        <v>24</v>
      </c>
      <c r="J11" s="8">
        <v>33</v>
      </c>
      <c r="K11" s="10">
        <f t="shared" si="1"/>
        <v>69</v>
      </c>
      <c r="L11" s="10">
        <v>66</v>
      </c>
      <c r="M11" s="10">
        <v>32</v>
      </c>
      <c r="N11" s="10">
        <v>18</v>
      </c>
      <c r="O11" s="10">
        <f t="shared" si="2"/>
        <v>116</v>
      </c>
      <c r="P11" s="8"/>
      <c r="Q11" s="8"/>
      <c r="R11" s="8"/>
      <c r="S11" s="10">
        <f t="shared" si="3"/>
        <v>0</v>
      </c>
      <c r="T11" s="14">
        <f t="shared" si="4"/>
        <v>222</v>
      </c>
      <c r="U11" s="8">
        <v>84</v>
      </c>
      <c r="V11" s="8">
        <v>4</v>
      </c>
      <c r="W11" s="8">
        <v>0</v>
      </c>
      <c r="X11" s="8">
        <v>3</v>
      </c>
      <c r="Y11" s="8">
        <v>131</v>
      </c>
      <c r="Z11" s="8">
        <v>28.233000000000001</v>
      </c>
      <c r="AA11" s="8">
        <v>20.125</v>
      </c>
      <c r="AB11" s="8">
        <v>28.19</v>
      </c>
      <c r="AC11" s="8"/>
      <c r="AD11" s="13">
        <f t="shared" si="5"/>
        <v>76.548000000000002</v>
      </c>
    </row>
    <row r="12" spans="1:30" s="2" customFormat="1" ht="15" customHeight="1" x14ac:dyDescent="0.2">
      <c r="A12" s="7">
        <v>6</v>
      </c>
      <c r="B12" s="59" t="s">
        <v>9</v>
      </c>
      <c r="C12" s="60"/>
      <c r="D12" s="8">
        <v>5</v>
      </c>
      <c r="E12" s="8">
        <v>5</v>
      </c>
      <c r="F12" s="8">
        <v>35</v>
      </c>
      <c r="G12" s="10">
        <f t="shared" si="0"/>
        <v>45</v>
      </c>
      <c r="H12" s="8">
        <v>11</v>
      </c>
      <c r="I12" s="8">
        <v>9</v>
      </c>
      <c r="J12" s="8">
        <v>22</v>
      </c>
      <c r="K12" s="10">
        <f t="shared" si="1"/>
        <v>42</v>
      </c>
      <c r="L12" s="10">
        <v>73</v>
      </c>
      <c r="M12" s="10">
        <v>20</v>
      </c>
      <c r="N12" s="10">
        <v>12</v>
      </c>
      <c r="O12" s="10">
        <f t="shared" si="2"/>
        <v>105</v>
      </c>
      <c r="P12" s="8"/>
      <c r="Q12" s="8"/>
      <c r="R12" s="8"/>
      <c r="S12" s="10">
        <f t="shared" si="3"/>
        <v>0</v>
      </c>
      <c r="T12" s="14">
        <f t="shared" si="4"/>
        <v>192</v>
      </c>
      <c r="U12" s="8">
        <v>121</v>
      </c>
      <c r="V12" s="8">
        <v>9</v>
      </c>
      <c r="W12" s="8">
        <v>0</v>
      </c>
      <c r="X12" s="8">
        <v>6</v>
      </c>
      <c r="Y12" s="8">
        <v>56</v>
      </c>
      <c r="Z12" s="8">
        <v>10.585000000000001</v>
      </c>
      <c r="AA12" s="8">
        <v>6.5140000000000002</v>
      </c>
      <c r="AB12" s="8">
        <v>19.334</v>
      </c>
      <c r="AC12" s="8"/>
      <c r="AD12" s="13">
        <f t="shared" si="5"/>
        <v>36.433</v>
      </c>
    </row>
    <row r="13" spans="1:30" s="2" customFormat="1" ht="15" customHeight="1" x14ac:dyDescent="0.2">
      <c r="A13" s="7">
        <v>7</v>
      </c>
      <c r="B13" s="61" t="s">
        <v>10</v>
      </c>
      <c r="C13" s="62"/>
      <c r="D13" s="8">
        <v>6</v>
      </c>
      <c r="E13" s="8">
        <v>1</v>
      </c>
      <c r="F13" s="8">
        <v>5</v>
      </c>
      <c r="G13" s="10">
        <f t="shared" si="0"/>
        <v>12</v>
      </c>
      <c r="H13" s="8">
        <v>14</v>
      </c>
      <c r="I13" s="8">
        <v>4</v>
      </c>
      <c r="J13" s="8">
        <v>13</v>
      </c>
      <c r="K13" s="10">
        <f t="shared" si="1"/>
        <v>31</v>
      </c>
      <c r="L13" s="8">
        <v>35</v>
      </c>
      <c r="M13" s="8">
        <v>15</v>
      </c>
      <c r="N13" s="8">
        <v>5</v>
      </c>
      <c r="O13" s="8">
        <f t="shared" si="2"/>
        <v>55</v>
      </c>
      <c r="P13" s="8"/>
      <c r="Q13" s="8"/>
      <c r="R13" s="8"/>
      <c r="S13" s="8">
        <f t="shared" si="3"/>
        <v>0</v>
      </c>
      <c r="T13" s="14">
        <f t="shared" si="4"/>
        <v>98</v>
      </c>
      <c r="U13" s="8">
        <v>68</v>
      </c>
      <c r="V13" s="8">
        <v>5</v>
      </c>
      <c r="W13" s="8">
        <v>0</v>
      </c>
      <c r="X13" s="8">
        <v>5</v>
      </c>
      <c r="Y13" s="8">
        <v>20</v>
      </c>
      <c r="Z13" s="8">
        <v>4.8099999999999996</v>
      </c>
      <c r="AA13" s="8">
        <v>6.73</v>
      </c>
      <c r="AB13" s="8">
        <v>21.591999999999999</v>
      </c>
      <c r="AC13" s="8"/>
      <c r="AD13" s="13">
        <f t="shared" si="5"/>
        <v>33.131999999999998</v>
      </c>
    </row>
    <row r="14" spans="1:30" s="2" customFormat="1" ht="15" customHeight="1" x14ac:dyDescent="0.2">
      <c r="A14" s="7">
        <v>8</v>
      </c>
      <c r="B14" s="61" t="s">
        <v>11</v>
      </c>
      <c r="C14" s="62"/>
      <c r="D14" s="8">
        <v>93</v>
      </c>
      <c r="E14" s="8">
        <v>4</v>
      </c>
      <c r="F14" s="8">
        <v>20</v>
      </c>
      <c r="G14" s="8">
        <f t="shared" si="0"/>
        <v>117</v>
      </c>
      <c r="H14" s="8">
        <v>12</v>
      </c>
      <c r="I14" s="8">
        <v>33</v>
      </c>
      <c r="J14" s="8">
        <v>17</v>
      </c>
      <c r="K14" s="8">
        <f t="shared" si="1"/>
        <v>62</v>
      </c>
      <c r="L14" s="8">
        <v>27</v>
      </c>
      <c r="M14" s="8">
        <v>21</v>
      </c>
      <c r="N14" s="8">
        <v>16</v>
      </c>
      <c r="O14" s="8">
        <f t="shared" si="2"/>
        <v>64</v>
      </c>
      <c r="P14" s="8"/>
      <c r="Q14" s="8"/>
      <c r="R14" s="8"/>
      <c r="S14" s="8">
        <f t="shared" si="3"/>
        <v>0</v>
      </c>
      <c r="T14" s="12">
        <f t="shared" si="4"/>
        <v>243</v>
      </c>
      <c r="U14" s="8">
        <v>196</v>
      </c>
      <c r="V14" s="8">
        <v>9</v>
      </c>
      <c r="W14" s="8">
        <v>0</v>
      </c>
      <c r="X14" s="8">
        <v>23</v>
      </c>
      <c r="Y14" s="8">
        <v>15</v>
      </c>
      <c r="Z14" s="8">
        <v>16.445</v>
      </c>
      <c r="AA14" s="8">
        <v>6.3659999999999997</v>
      </c>
      <c r="AB14" s="8">
        <v>11.704000000000001</v>
      </c>
      <c r="AC14" s="8"/>
      <c r="AD14" s="13">
        <f t="shared" si="5"/>
        <v>34.515000000000001</v>
      </c>
    </row>
    <row r="15" spans="1:30" s="2" customFormat="1" ht="15" customHeight="1" x14ac:dyDescent="0.2">
      <c r="A15" s="7">
        <v>9</v>
      </c>
      <c r="B15" s="61" t="s">
        <v>12</v>
      </c>
      <c r="C15" s="62"/>
      <c r="D15" s="8">
        <v>4</v>
      </c>
      <c r="E15" s="8">
        <v>0</v>
      </c>
      <c r="F15" s="8">
        <v>5</v>
      </c>
      <c r="G15" s="10">
        <f t="shared" si="0"/>
        <v>9</v>
      </c>
      <c r="H15" s="8">
        <v>11</v>
      </c>
      <c r="I15" s="8">
        <v>5</v>
      </c>
      <c r="J15" s="8">
        <v>7</v>
      </c>
      <c r="K15" s="10">
        <f t="shared" si="1"/>
        <v>23</v>
      </c>
      <c r="L15" s="8">
        <v>30</v>
      </c>
      <c r="M15" s="8">
        <v>6</v>
      </c>
      <c r="N15" s="8">
        <v>2</v>
      </c>
      <c r="O15" s="8">
        <f t="shared" si="2"/>
        <v>38</v>
      </c>
      <c r="P15" s="8"/>
      <c r="Q15" s="8"/>
      <c r="R15" s="8"/>
      <c r="S15" s="8">
        <f t="shared" si="3"/>
        <v>0</v>
      </c>
      <c r="T15" s="14">
        <f t="shared" si="4"/>
        <v>70</v>
      </c>
      <c r="U15" s="8">
        <v>33</v>
      </c>
      <c r="V15" s="8">
        <v>2</v>
      </c>
      <c r="W15" s="8">
        <v>0</v>
      </c>
      <c r="X15" s="8">
        <v>2</v>
      </c>
      <c r="Y15" s="8">
        <v>33</v>
      </c>
      <c r="Z15" s="8">
        <v>0.70399999999999996</v>
      </c>
      <c r="AA15" s="8">
        <v>2.036</v>
      </c>
      <c r="AB15" s="8">
        <v>16.888999999999999</v>
      </c>
      <c r="AC15" s="8"/>
      <c r="AD15" s="13">
        <f t="shared" si="5"/>
        <v>19.628999999999998</v>
      </c>
    </row>
    <row r="16" spans="1:30" s="2" customFormat="1" ht="15" customHeight="1" x14ac:dyDescent="0.2">
      <c r="A16" s="7">
        <v>10</v>
      </c>
      <c r="B16" s="59" t="s">
        <v>13</v>
      </c>
      <c r="C16" s="60"/>
      <c r="D16" s="8">
        <v>7</v>
      </c>
      <c r="E16" s="8">
        <v>1</v>
      </c>
      <c r="F16" s="8">
        <v>7</v>
      </c>
      <c r="G16" s="10">
        <f t="shared" si="0"/>
        <v>15</v>
      </c>
      <c r="H16" s="8">
        <v>7</v>
      </c>
      <c r="I16" s="8">
        <v>5</v>
      </c>
      <c r="J16" s="8">
        <v>21</v>
      </c>
      <c r="K16" s="10">
        <f t="shared" si="1"/>
        <v>33</v>
      </c>
      <c r="L16" s="10">
        <v>39</v>
      </c>
      <c r="M16" s="10">
        <v>11</v>
      </c>
      <c r="N16" s="10">
        <v>1</v>
      </c>
      <c r="O16" s="10">
        <f t="shared" si="2"/>
        <v>51</v>
      </c>
      <c r="P16" s="8"/>
      <c r="Q16" s="8"/>
      <c r="R16" s="8"/>
      <c r="S16" s="10">
        <f t="shared" si="3"/>
        <v>0</v>
      </c>
      <c r="T16" s="14">
        <f t="shared" si="4"/>
        <v>99</v>
      </c>
      <c r="U16" s="8">
        <v>56</v>
      </c>
      <c r="V16" s="8">
        <v>1</v>
      </c>
      <c r="W16" s="8">
        <v>0</v>
      </c>
      <c r="X16" s="8">
        <v>6</v>
      </c>
      <c r="Y16" s="8">
        <v>36</v>
      </c>
      <c r="Z16" s="8">
        <v>3.5640000000000001</v>
      </c>
      <c r="AA16" s="8">
        <v>4.6399999999999997</v>
      </c>
      <c r="AB16" s="8">
        <v>8.0839999999999996</v>
      </c>
      <c r="AC16" s="8"/>
      <c r="AD16" s="13">
        <f t="shared" si="5"/>
        <v>16.288</v>
      </c>
    </row>
    <row r="17" spans="1:30" s="2" customFormat="1" ht="15" customHeight="1" thickBot="1" x14ac:dyDescent="0.25">
      <c r="A17" s="7">
        <v>11</v>
      </c>
      <c r="B17" s="59" t="s">
        <v>14</v>
      </c>
      <c r="C17" s="60"/>
      <c r="D17" s="8">
        <v>8</v>
      </c>
      <c r="E17" s="8">
        <v>2</v>
      </c>
      <c r="F17" s="8">
        <v>11</v>
      </c>
      <c r="G17" s="10">
        <f t="shared" si="0"/>
        <v>21</v>
      </c>
      <c r="H17" s="8">
        <v>4</v>
      </c>
      <c r="I17" s="8">
        <v>11</v>
      </c>
      <c r="J17" s="8">
        <v>9</v>
      </c>
      <c r="K17" s="10">
        <f t="shared" si="1"/>
        <v>24</v>
      </c>
      <c r="L17" s="10">
        <v>30</v>
      </c>
      <c r="M17" s="10">
        <v>7</v>
      </c>
      <c r="N17" s="10">
        <v>6</v>
      </c>
      <c r="O17" s="10">
        <f t="shared" si="2"/>
        <v>43</v>
      </c>
      <c r="P17" s="8"/>
      <c r="Q17" s="8"/>
      <c r="R17" s="8"/>
      <c r="S17" s="10">
        <f t="shared" si="3"/>
        <v>0</v>
      </c>
      <c r="T17" s="14">
        <f t="shared" si="4"/>
        <v>88</v>
      </c>
      <c r="U17" s="8">
        <v>49</v>
      </c>
      <c r="V17" s="8">
        <v>6</v>
      </c>
      <c r="W17" s="8">
        <v>0</v>
      </c>
      <c r="X17" s="8">
        <v>4</v>
      </c>
      <c r="Y17" s="8">
        <v>29</v>
      </c>
      <c r="Z17" s="8">
        <v>0.59899999999999998</v>
      </c>
      <c r="AA17" s="8">
        <v>1.885</v>
      </c>
      <c r="AB17" s="8">
        <v>7.83</v>
      </c>
      <c r="AC17" s="8"/>
      <c r="AD17" s="13">
        <f t="shared" si="5"/>
        <v>10.314</v>
      </c>
    </row>
    <row r="18" spans="1:30" s="1" customFormat="1" ht="15" customHeight="1" thickBot="1" x14ac:dyDescent="0.25">
      <c r="A18" s="64" t="s">
        <v>15</v>
      </c>
      <c r="B18" s="65"/>
      <c r="C18" s="65"/>
      <c r="D18" s="15">
        <f t="shared" ref="D18:AD18" si="6">SUM(D7:D17)</f>
        <v>151</v>
      </c>
      <c r="E18" s="15">
        <f t="shared" si="6"/>
        <v>36</v>
      </c>
      <c r="F18" s="15">
        <f t="shared" si="6"/>
        <v>145</v>
      </c>
      <c r="G18" s="15">
        <f t="shared" si="6"/>
        <v>332</v>
      </c>
      <c r="H18" s="16">
        <f t="shared" si="6"/>
        <v>95</v>
      </c>
      <c r="I18" s="16">
        <f t="shared" si="6"/>
        <v>117</v>
      </c>
      <c r="J18" s="16">
        <f t="shared" si="6"/>
        <v>188</v>
      </c>
      <c r="K18" s="16">
        <f t="shared" si="6"/>
        <v>400</v>
      </c>
      <c r="L18" s="15">
        <f t="shared" si="6"/>
        <v>395</v>
      </c>
      <c r="M18" s="15">
        <f t="shared" si="6"/>
        <v>181</v>
      </c>
      <c r="N18" s="15">
        <f t="shared" si="6"/>
        <v>94</v>
      </c>
      <c r="O18" s="15">
        <f t="shared" si="6"/>
        <v>670</v>
      </c>
      <c r="P18" s="15">
        <f t="shared" si="6"/>
        <v>0</v>
      </c>
      <c r="Q18" s="15">
        <f t="shared" si="6"/>
        <v>0</v>
      </c>
      <c r="R18" s="15">
        <f t="shared" si="6"/>
        <v>0</v>
      </c>
      <c r="S18" s="17">
        <f t="shared" si="6"/>
        <v>0</v>
      </c>
      <c r="T18" s="16">
        <f t="shared" si="6"/>
        <v>1402</v>
      </c>
      <c r="U18" s="15">
        <f t="shared" si="6"/>
        <v>847</v>
      </c>
      <c r="V18" s="15">
        <f t="shared" si="6"/>
        <v>64</v>
      </c>
      <c r="W18" s="15">
        <f t="shared" si="6"/>
        <v>0</v>
      </c>
      <c r="X18" s="15">
        <f t="shared" si="6"/>
        <v>67</v>
      </c>
      <c r="Y18" s="15">
        <f t="shared" si="6"/>
        <v>424</v>
      </c>
      <c r="Z18" s="18">
        <f t="shared" si="6"/>
        <v>74.277000000000001</v>
      </c>
      <c r="AA18" s="19">
        <f t="shared" si="6"/>
        <v>63.463000000000001</v>
      </c>
      <c r="AB18" s="20">
        <f t="shared" si="6"/>
        <v>206.38900000000004</v>
      </c>
      <c r="AC18" s="18">
        <f t="shared" si="6"/>
        <v>0</v>
      </c>
      <c r="AD18" s="20">
        <f t="shared" si="6"/>
        <v>344.12900000000002</v>
      </c>
    </row>
    <row r="19" spans="1:30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3"/>
      <c r="U19" s="23"/>
      <c r="V19" s="23"/>
      <c r="W19" s="23"/>
      <c r="X19" s="23"/>
      <c r="Y19" s="23"/>
      <c r="Z19" s="21"/>
      <c r="AA19" s="21"/>
      <c r="AB19" s="21"/>
      <c r="AC19" s="21"/>
      <c r="AD19" s="21"/>
    </row>
    <row r="20" spans="1:30" ht="25.5" customHeight="1" x14ac:dyDescent="0.2">
      <c r="A20" s="63" t="str">
        <f>"Общее количество технологических нарушений в электрических сетях филиалов ООО «КЭнК» за период с января по сентябрь 2023 года составило "&amp;(T18)&amp;", недоотпуск электроэнергии в результате инцидентов "&amp;(AD18)&amp;" тыс. кВт*час"</f>
        <v>Общее количество технологических нарушений в электрических сетях филиалов ООО «КЭнК» за период с января по сентябрь 2023 года составило 1402, недоотпуск электроэнергии в результате инцидентов 344,129 тыс. кВт*час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</row>
    <row r="21" spans="1:30" s="1" customFormat="1" x14ac:dyDescent="0.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</row>
    <row r="22" spans="1:30" s="1" customFormat="1" ht="33.75" customHeight="1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</row>
    <row r="23" spans="1:30" s="1" customForma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1" customForma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1" customForma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1" customForma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1" customForma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1" customForma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1" customForma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1" customForma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1" customFormat="1" x14ac:dyDescent="0.2"/>
    <row r="32" spans="1:30" s="1" customFormat="1" x14ac:dyDescent="0.2"/>
  </sheetData>
  <mergeCells count="37">
    <mergeCell ref="B7:C7"/>
    <mergeCell ref="B8:C8"/>
    <mergeCell ref="B16:C16"/>
    <mergeCell ref="B14:C14"/>
    <mergeCell ref="B13:C13"/>
    <mergeCell ref="B15:C15"/>
    <mergeCell ref="A22:AD22"/>
    <mergeCell ref="A21:AD21"/>
    <mergeCell ref="B17:C17"/>
    <mergeCell ref="B11:C11"/>
    <mergeCell ref="B9:C9"/>
    <mergeCell ref="B12:C12"/>
    <mergeCell ref="B10:C10"/>
    <mergeCell ref="A20:AD20"/>
    <mergeCell ref="A18:C18"/>
    <mergeCell ref="AD5:AD6"/>
    <mergeCell ref="Z5:Z6"/>
    <mergeCell ref="S5:S6"/>
    <mergeCell ref="T5:T6"/>
    <mergeCell ref="L5:N5"/>
    <mergeCell ref="O5:O6"/>
    <mergeCell ref="A1:AD1"/>
    <mergeCell ref="A3:A6"/>
    <mergeCell ref="B3:C6"/>
    <mergeCell ref="U5:Y5"/>
    <mergeCell ref="D4:Y4"/>
    <mergeCell ref="AC5:AC6"/>
    <mergeCell ref="G5:G6"/>
    <mergeCell ref="D3:AD3"/>
    <mergeCell ref="P5:R5"/>
    <mergeCell ref="Z4:AD4"/>
    <mergeCell ref="A2:AD2"/>
    <mergeCell ref="AA5:AA6"/>
    <mergeCell ref="AB5:AB6"/>
    <mergeCell ref="K5:K6"/>
    <mergeCell ref="H5:J5"/>
    <mergeCell ref="D5:F5"/>
  </mergeCells>
  <phoneticPr fontId="0" type="noConversion"/>
  <printOptions horizontalCentered="1"/>
  <pageMargins left="0.16" right="0.17" top="0.48" bottom="0.59055118110236227" header="0.51181102362204722" footer="0.51181102362204722"/>
  <pageSetup paperSize="9" scale="48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Диспетчера КЭнК</cp:lastModifiedBy>
  <cp:lastPrinted>2019-04-03T07:00:27Z</cp:lastPrinted>
  <dcterms:created xsi:type="dcterms:W3CDTF">1996-10-08T23:32:33Z</dcterms:created>
  <dcterms:modified xsi:type="dcterms:W3CDTF">2023-10-12T04:58:10Z</dcterms:modified>
</cp:coreProperties>
</file>