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405" activeTab="0"/>
  </bookViews>
  <sheets>
    <sheet name="насел. пункты и кол-во учётов" sheetId="1" r:id="rId1"/>
  </sheets>
  <definedNames>
    <definedName name="_xlnm.Print_Area" localSheetId="0">'насел. пункты и кол-во учётов'!$A$2:$C$161</definedName>
  </definedNames>
  <calcPr fullCalcOnLoad="1"/>
</workbook>
</file>

<file path=xl/sharedStrings.xml><?xml version="1.0" encoding="utf-8"?>
<sst xmlns="http://schemas.openxmlformats.org/spreadsheetml/2006/main" count="133" uniqueCount="132">
  <si>
    <t>д. Козлы</t>
  </si>
  <si>
    <t>п. Шушталеп</t>
  </si>
  <si>
    <t>п. Малышев Лог</t>
  </si>
  <si>
    <t>п. Таёжный</t>
  </si>
  <si>
    <t>п. Акация</t>
  </si>
  <si>
    <t>р. п. Промышленная</t>
  </si>
  <si>
    <t>р. п. Яя</t>
  </si>
  <si>
    <t>п.Сураново</t>
  </si>
  <si>
    <t>п. Малиновка</t>
  </si>
  <si>
    <t>п. Красная Звезда</t>
  </si>
  <si>
    <t>д. Терентьевка</t>
  </si>
  <si>
    <t>д. Лебедянка</t>
  </si>
  <si>
    <t>п. Мишиха</t>
  </si>
  <si>
    <t>п. Верх-Яя</t>
  </si>
  <si>
    <t>п. Черта</t>
  </si>
  <si>
    <t>п. Бабанаково</t>
  </si>
  <si>
    <t>п. Новый Городок</t>
  </si>
  <si>
    <t>п. Убинский</t>
  </si>
  <si>
    <t>п. Красный Камень</t>
  </si>
  <si>
    <t>п. Карагайла</t>
  </si>
  <si>
    <t>г. Осинники</t>
  </si>
  <si>
    <t>г. Мариинск</t>
  </si>
  <si>
    <t>г. Полысаево</t>
  </si>
  <si>
    <t>г. А-Судженск</t>
  </si>
  <si>
    <t>г. Белово</t>
  </si>
  <si>
    <t>г. Гурьевск</t>
  </si>
  <si>
    <t>г. Салаир</t>
  </si>
  <si>
    <t>г. Калтан</t>
  </si>
  <si>
    <t>г. Тайга</t>
  </si>
  <si>
    <t>г. Юрга</t>
  </si>
  <si>
    <t>п. Постоянный</t>
  </si>
  <si>
    <t>г. Киселёвск</t>
  </si>
  <si>
    <t>п. Красногорский</t>
  </si>
  <si>
    <t>п. 8 марта, Телеут</t>
  </si>
  <si>
    <t>п. Тайжина (Высокий)</t>
  </si>
  <si>
    <t>п. Кульчаны</t>
  </si>
  <si>
    <t>п. Пихтач</t>
  </si>
  <si>
    <t>ст. Падунская</t>
  </si>
  <si>
    <t>п. Плотниково</t>
  </si>
  <si>
    <t>ст.Тутальская (Яшкинский район)</t>
  </si>
  <si>
    <t>п. Дачно-Троицкий (ст.Судженка)</t>
  </si>
  <si>
    <t>р. п. Яшкино</t>
  </si>
  <si>
    <t>ст. Литвиново</t>
  </si>
  <si>
    <t>п. Карьер</t>
  </si>
  <si>
    <t>Населенные пункты, обслуживаемые филиалом</t>
  </si>
  <si>
    <t>г. Прокопьевск</t>
  </si>
  <si>
    <t>п. Зеленогорский</t>
  </si>
  <si>
    <t>п. Комсомольск</t>
  </si>
  <si>
    <t>д. Макарак</t>
  </si>
  <si>
    <t>д. Натальевка</t>
  </si>
  <si>
    <t>п. Центральный</t>
  </si>
  <si>
    <t>д. Ржавчик</t>
  </si>
  <si>
    <t>п. Итат</t>
  </si>
  <si>
    <t>р. п. Тяжин</t>
  </si>
  <si>
    <t>р. п. Тисуль</t>
  </si>
  <si>
    <t>р. п. Крапивино</t>
  </si>
  <si>
    <t>п. Берикуль</t>
  </si>
  <si>
    <t>д. Даниловка</t>
  </si>
  <si>
    <t>п. Ступишино</t>
  </si>
  <si>
    <t>Верх-Чебула</t>
  </si>
  <si>
    <t>п. Кузель</t>
  </si>
  <si>
    <t>Ижморский</t>
  </si>
  <si>
    <t>"Энергосеть г. Анжеро - Судженска"</t>
  </si>
  <si>
    <t>"Энергосеть г. Белово"</t>
  </si>
  <si>
    <t>"Энергосеть пгт Белогорск"</t>
  </si>
  <si>
    <t>пгт Белогорск</t>
  </si>
  <si>
    <t>"Энергосеть Крапивинского района"</t>
  </si>
  <si>
    <t>"Энергосеть г. Полысаево"</t>
  </si>
  <si>
    <t>"Энергосеть г. Прокопьевска"</t>
  </si>
  <si>
    <t>"Энергосеть Тисульского района"</t>
  </si>
  <si>
    <t>"Энергосеть п.г.т. Тяжинский"</t>
  </si>
  <si>
    <t>п. Черепаново</t>
  </si>
  <si>
    <t>п. Антоновский рудник</t>
  </si>
  <si>
    <t>п. Колмогоры</t>
  </si>
  <si>
    <t>п. Таежный</t>
  </si>
  <si>
    <t>п. Грамотеино</t>
  </si>
  <si>
    <t>с. Проскоково</t>
  </si>
  <si>
    <t>ст. Юрга-2</t>
  </si>
  <si>
    <t>п. Речной</t>
  </si>
  <si>
    <t>п. Арлюк</t>
  </si>
  <si>
    <t>д. Талая</t>
  </si>
  <si>
    <t>п. Керлегеш</t>
  </si>
  <si>
    <t>п. Новостройка</t>
  </si>
  <si>
    <t>г. Топки</t>
  </si>
  <si>
    <t>"Энергосеть Чебулинского района"</t>
  </si>
  <si>
    <t>"Энергосеть Ижморского района"</t>
  </si>
  <si>
    <t>"Энергосеть г. Калтан"</t>
  </si>
  <si>
    <t>"Энергосеть г. Киселёвска"</t>
  </si>
  <si>
    <t>"Энергосеть г. Мариинска"</t>
  </si>
  <si>
    <t>"Энергосеть г. Осинники"</t>
  </si>
  <si>
    <t>"Энергосеть р.п. Промышленная"</t>
  </si>
  <si>
    <t>"Энергосеть р.п. Яя"</t>
  </si>
  <si>
    <t>"Энергосеть р.п. Яшкино"</t>
  </si>
  <si>
    <t>ВСЕГО, ООО "КЭнК"</t>
  </si>
  <si>
    <t>д. Пестери</t>
  </si>
  <si>
    <t>п. Бачатский</t>
  </si>
  <si>
    <t>д. Михайловка</t>
  </si>
  <si>
    <t>пос. Алчедат</t>
  </si>
  <si>
    <t>д. Курск - Смоленка</t>
  </si>
  <si>
    <t>д. Кураково</t>
  </si>
  <si>
    <t>г. Таштагол</t>
  </si>
  <si>
    <t>п. Шалым</t>
  </si>
  <si>
    <t>пгт Шерегеш</t>
  </si>
  <si>
    <t>пгт Мундыбаш</t>
  </si>
  <si>
    <t>пгт Темиртау</t>
  </si>
  <si>
    <t>пгт Каз</t>
  </si>
  <si>
    <t>пгт Спасск</t>
  </si>
  <si>
    <t>п. Калары</t>
  </si>
  <si>
    <t>п. Базанча</t>
  </si>
  <si>
    <t>п. Чугунаш</t>
  </si>
  <si>
    <t>п. Сокол</t>
  </si>
  <si>
    <t>п. Габовск</t>
  </si>
  <si>
    <t>п. Алтамаш</t>
  </si>
  <si>
    <t>п. Килинск</t>
  </si>
  <si>
    <t>п. Ключевой</t>
  </si>
  <si>
    <t>п. Чушла</t>
  </si>
  <si>
    <t>п. Верх- Кочура</t>
  </si>
  <si>
    <t>п. Мал. Лабаш</t>
  </si>
  <si>
    <t>п. Чулеш</t>
  </si>
  <si>
    <t>Александровка (сады)</t>
  </si>
  <si>
    <t>п. Майск</t>
  </si>
  <si>
    <t>п. Талон</t>
  </si>
  <si>
    <t>п. Мрассу</t>
  </si>
  <si>
    <t>Населенные пункты, обслуживаемые ООО "Кузбасская энергосетевая компания" на 01.01.2011г.</t>
  </si>
  <si>
    <t>"Энергосеть г. Топки"</t>
  </si>
  <si>
    <t>"Энергосеть" г. Юрга</t>
  </si>
  <si>
    <t>д. Пятково</t>
  </si>
  <si>
    <t>Точек отпуска электроэнергии населению</t>
  </si>
  <si>
    <t>Точек отпуска юридическим лицам</t>
  </si>
  <si>
    <t>"Энергосеть г. Гурьевск"</t>
  </si>
  <si>
    <t>"Энергосеть г. Тайга"</t>
  </si>
  <si>
    <t>"Энергосеть г. Таштагола"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</si>
</sst>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7"/>
  <sheetViews>
    <sheetView tabSelected="1" zoomScale="85" zoomScaleNormal="85" workbookViewId="0" topLeftCell="A1">
      <pane ySplit="6" topLeftCell="BM152" activePane="bottomLeft" state="frozen"/>
      <selection pane="topLeft" activeCell="A1" sqref="A1"/>
      <selection pane="bottomLeft" activeCell="A4" sqref="A4:C157"/>
    </sheetView>
  </sheetViews>
  <sheetFormatPr defaultColWidth="9.00390625" defaultRowHeight="12.75"/>
  <cols>
    <col min="1" max="1" width="22.875" style="0" customWidth="1"/>
    <col min="2" max="2" width="25.375" style="0" customWidth="1"/>
    <col min="3" max="3" width="23.625" style="0" customWidth="1"/>
  </cols>
  <sheetData>
    <row r="1" spans="1:3" ht="12.75">
      <c r="A1" s="4"/>
      <c r="B1" s="4"/>
      <c r="C1" s="4"/>
    </row>
    <row r="2" spans="1:3" ht="42" customHeight="1">
      <c r="A2" s="15" t="s">
        <v>123</v>
      </c>
      <c r="B2" s="15"/>
      <c r="C2" s="15"/>
    </row>
    <row r="3" spans="1:3" ht="7.5" customHeight="1">
      <c r="A3" s="4"/>
      <c r="B3" s="4"/>
      <c r="C3" s="4"/>
    </row>
    <row r="4" spans="1:3" ht="15.75" customHeight="1">
      <c r="A4" s="16" t="s">
        <v>44</v>
      </c>
      <c r="B4" s="17" t="s">
        <v>127</v>
      </c>
      <c r="C4" s="17" t="s">
        <v>128</v>
      </c>
    </row>
    <row r="5" spans="1:3" ht="12.75" customHeight="1">
      <c r="A5" s="16"/>
      <c r="B5" s="17"/>
      <c r="C5" s="17"/>
    </row>
    <row r="6" spans="1:3" ht="12.75">
      <c r="A6" s="16"/>
      <c r="B6" s="17"/>
      <c r="C6" s="17"/>
    </row>
    <row r="7" spans="1:3" ht="17.25" customHeight="1">
      <c r="A7" s="18" t="s">
        <v>62</v>
      </c>
      <c r="B7" s="6"/>
      <c r="C7" s="19"/>
    </row>
    <row r="8" spans="1:4" ht="15.75">
      <c r="A8" s="5" t="s">
        <v>23</v>
      </c>
      <c r="B8" s="6">
        <v>34311</v>
      </c>
      <c r="C8" s="7">
        <v>1721</v>
      </c>
      <c r="D8" s="3"/>
    </row>
    <row r="9" spans="1:3" ht="15.75">
      <c r="A9" s="5" t="s">
        <v>0</v>
      </c>
      <c r="B9" s="6">
        <v>20</v>
      </c>
      <c r="C9" s="7">
        <v>3</v>
      </c>
    </row>
    <row r="10" spans="1:3" ht="15.75">
      <c r="A10" s="5" t="s">
        <v>10</v>
      </c>
      <c r="B10" s="6">
        <v>32</v>
      </c>
      <c r="C10" s="7">
        <v>3</v>
      </c>
    </row>
    <row r="11" spans="1:3" ht="15.75">
      <c r="A11" s="5" t="s">
        <v>11</v>
      </c>
      <c r="B11" s="6">
        <v>283</v>
      </c>
      <c r="C11" s="7">
        <v>5</v>
      </c>
    </row>
    <row r="12" spans="1:3" ht="15.75">
      <c r="A12" s="5" t="s">
        <v>13</v>
      </c>
      <c r="B12" s="6">
        <v>12</v>
      </c>
      <c r="C12" s="7">
        <v>1</v>
      </c>
    </row>
    <row r="13" spans="1:3" ht="15.75">
      <c r="A13" s="5" t="s">
        <v>12</v>
      </c>
      <c r="B13" s="6">
        <v>43</v>
      </c>
      <c r="C13" s="7">
        <v>1</v>
      </c>
    </row>
    <row r="14" spans="1:3" ht="15.75">
      <c r="A14" s="5" t="s">
        <v>72</v>
      </c>
      <c r="B14" s="6">
        <v>1934</v>
      </c>
      <c r="C14" s="7">
        <v>130</v>
      </c>
    </row>
    <row r="15" spans="1:3" ht="15.75">
      <c r="A15" s="5" t="s">
        <v>74</v>
      </c>
      <c r="B15" s="6">
        <v>27</v>
      </c>
      <c r="C15" s="7">
        <v>0</v>
      </c>
    </row>
    <row r="16" spans="1:3" ht="15.75">
      <c r="A16" s="5" t="s">
        <v>9</v>
      </c>
      <c r="B16" s="6">
        <v>122</v>
      </c>
      <c r="C16" s="7">
        <v>3</v>
      </c>
    </row>
    <row r="17" spans="1:3" ht="15.75">
      <c r="A17" s="20"/>
      <c r="B17" s="21">
        <f>SUM(B8:B16)</f>
        <v>36784</v>
      </c>
      <c r="C17" s="21">
        <v>1867</v>
      </c>
    </row>
    <row r="18" spans="1:3" ht="15.75" customHeight="1">
      <c r="A18" s="18" t="s">
        <v>63</v>
      </c>
      <c r="B18" s="6"/>
      <c r="C18" s="6"/>
    </row>
    <row r="19" spans="1:4" ht="15.75">
      <c r="A19" s="5" t="s">
        <v>24</v>
      </c>
      <c r="B19" s="6">
        <v>24602</v>
      </c>
      <c r="C19" s="7">
        <v>2057</v>
      </c>
      <c r="D19" s="3"/>
    </row>
    <row r="20" spans="1:3" ht="15.75" customHeight="1">
      <c r="A20" s="8" t="s">
        <v>75</v>
      </c>
      <c r="B20" s="6">
        <v>1250</v>
      </c>
      <c r="C20" s="7">
        <v>206</v>
      </c>
    </row>
    <row r="21" spans="1:3" ht="15.75" customHeight="1">
      <c r="A21" s="8" t="s">
        <v>73</v>
      </c>
      <c r="B21" s="6">
        <v>4632</v>
      </c>
      <c r="C21" s="7">
        <v>134</v>
      </c>
    </row>
    <row r="22" spans="1:3" ht="15.75" customHeight="1">
      <c r="A22" s="8" t="s">
        <v>94</v>
      </c>
      <c r="B22" s="6">
        <v>105</v>
      </c>
      <c r="C22" s="7">
        <v>21</v>
      </c>
    </row>
    <row r="23" spans="1:3" ht="15.75">
      <c r="A23" s="5" t="s">
        <v>14</v>
      </c>
      <c r="B23" s="6">
        <v>3098</v>
      </c>
      <c r="C23" s="7">
        <v>188</v>
      </c>
    </row>
    <row r="24" spans="1:3" ht="15.75">
      <c r="A24" s="5" t="s">
        <v>33</v>
      </c>
      <c r="B24" s="6">
        <v>1625</v>
      </c>
      <c r="C24" s="7">
        <v>119</v>
      </c>
    </row>
    <row r="25" spans="1:3" ht="15.75">
      <c r="A25" s="5" t="s">
        <v>15</v>
      </c>
      <c r="B25" s="6">
        <v>4558</v>
      </c>
      <c r="C25" s="7">
        <v>356</v>
      </c>
    </row>
    <row r="26" spans="1:3" ht="15.75">
      <c r="A26" s="5" t="s">
        <v>16</v>
      </c>
      <c r="B26" s="6">
        <v>7277</v>
      </c>
      <c r="C26" s="7">
        <v>560</v>
      </c>
    </row>
    <row r="27" spans="1:3" ht="15.75">
      <c r="A27" s="5" t="s">
        <v>95</v>
      </c>
      <c r="B27" s="6">
        <v>6460</v>
      </c>
      <c r="C27" s="7">
        <v>332</v>
      </c>
    </row>
    <row r="28" spans="1:3" ht="15.75">
      <c r="A28" s="5" t="s">
        <v>17</v>
      </c>
      <c r="B28" s="6">
        <v>205</v>
      </c>
      <c r="C28" s="7">
        <v>8</v>
      </c>
    </row>
    <row r="29" spans="1:3" ht="15.75">
      <c r="A29" s="20"/>
      <c r="B29" s="21">
        <f>SUM(B19:B28)</f>
        <v>53812</v>
      </c>
      <c r="C29" s="21">
        <v>3981</v>
      </c>
    </row>
    <row r="30" spans="1:3" ht="15.75">
      <c r="A30" s="18" t="s">
        <v>64</v>
      </c>
      <c r="B30" s="21"/>
      <c r="C30" s="21"/>
    </row>
    <row r="31" spans="1:3" ht="15.75">
      <c r="A31" s="5" t="s">
        <v>65</v>
      </c>
      <c r="B31" s="22">
        <v>75</v>
      </c>
      <c r="C31" s="7">
        <v>141</v>
      </c>
    </row>
    <row r="32" spans="1:3" ht="15.75">
      <c r="A32" s="20"/>
      <c r="B32" s="21">
        <f>SUM(B31)</f>
        <v>75</v>
      </c>
      <c r="C32" s="21">
        <v>141</v>
      </c>
    </row>
    <row r="33" spans="1:3" ht="15.75">
      <c r="A33" s="18" t="s">
        <v>84</v>
      </c>
      <c r="B33" s="6"/>
      <c r="C33" s="19"/>
    </row>
    <row r="34" spans="1:3" ht="15.75">
      <c r="A34" s="5" t="s">
        <v>59</v>
      </c>
      <c r="B34" s="6">
        <v>1960</v>
      </c>
      <c r="C34" s="7">
        <v>214</v>
      </c>
    </row>
    <row r="35" spans="1:3" ht="15.75">
      <c r="A35" s="5" t="s">
        <v>96</v>
      </c>
      <c r="B35" s="6">
        <v>26</v>
      </c>
      <c r="C35" s="6">
        <v>6</v>
      </c>
    </row>
    <row r="36" spans="1:3" ht="15.75">
      <c r="A36" s="5" t="s">
        <v>97</v>
      </c>
      <c r="B36" s="6">
        <v>0</v>
      </c>
      <c r="C36" s="6">
        <v>3</v>
      </c>
    </row>
    <row r="37" spans="1:3" ht="15.75">
      <c r="A37" s="5" t="s">
        <v>98</v>
      </c>
      <c r="B37" s="6">
        <v>0</v>
      </c>
      <c r="C37" s="6">
        <v>3</v>
      </c>
    </row>
    <row r="38" spans="1:3" ht="15.75">
      <c r="A38" s="5" t="s">
        <v>99</v>
      </c>
      <c r="B38" s="6">
        <v>0</v>
      </c>
      <c r="C38" s="6">
        <v>8</v>
      </c>
    </row>
    <row r="39" spans="1:3" ht="15.75">
      <c r="A39" s="20"/>
      <c r="B39" s="21">
        <f>SUM(B34:B38)</f>
        <v>1986</v>
      </c>
      <c r="C39" s="21">
        <f>SUM(C34:C38)</f>
        <v>234</v>
      </c>
    </row>
    <row r="40" spans="1:3" ht="15.75">
      <c r="A40" s="18" t="s">
        <v>129</v>
      </c>
      <c r="B40" s="23"/>
      <c r="C40" s="6"/>
    </row>
    <row r="41" spans="1:3" ht="15.75">
      <c r="A41" s="5" t="s">
        <v>25</v>
      </c>
      <c r="B41" s="6">
        <v>13198</v>
      </c>
      <c r="C41" s="7">
        <v>742</v>
      </c>
    </row>
    <row r="42" spans="1:3" ht="15.75">
      <c r="A42" s="5" t="s">
        <v>26</v>
      </c>
      <c r="B42" s="6">
        <v>4692</v>
      </c>
      <c r="C42" s="7">
        <v>132</v>
      </c>
    </row>
    <row r="43" spans="1:3" ht="15.75">
      <c r="A43" s="20"/>
      <c r="B43" s="21">
        <f>SUM(B41:B42)</f>
        <v>17890</v>
      </c>
      <c r="C43" s="21">
        <v>874</v>
      </c>
    </row>
    <row r="44" spans="1:3" ht="15.75" customHeight="1">
      <c r="A44" s="18" t="s">
        <v>85</v>
      </c>
      <c r="B44" s="6"/>
      <c r="C44" s="6"/>
    </row>
    <row r="45" spans="1:3" ht="15.75">
      <c r="A45" s="5" t="s">
        <v>61</v>
      </c>
      <c r="B45" s="6">
        <v>2468</v>
      </c>
      <c r="C45" s="7">
        <v>184</v>
      </c>
    </row>
    <row r="46" spans="1:3" ht="15.75">
      <c r="A46" s="20"/>
      <c r="B46" s="21">
        <f>SUM(B45:B45)</f>
        <v>2468</v>
      </c>
      <c r="C46" s="21">
        <v>184</v>
      </c>
    </row>
    <row r="47" spans="1:3" ht="15.75">
      <c r="A47" s="18" t="s">
        <v>86</v>
      </c>
      <c r="B47" s="23"/>
      <c r="C47" s="6"/>
    </row>
    <row r="48" spans="1:3" ht="15.75">
      <c r="A48" s="5" t="s">
        <v>27</v>
      </c>
      <c r="B48" s="6">
        <v>6161</v>
      </c>
      <c r="C48" s="7">
        <v>712</v>
      </c>
    </row>
    <row r="49" spans="1:3" ht="15.75">
      <c r="A49" s="5" t="s">
        <v>1</v>
      </c>
      <c r="B49" s="6">
        <v>855</v>
      </c>
      <c r="C49" s="7">
        <v>41</v>
      </c>
    </row>
    <row r="50" spans="1:3" ht="15.75">
      <c r="A50" s="5" t="s">
        <v>2</v>
      </c>
      <c r="B50" s="6">
        <v>1321</v>
      </c>
      <c r="C50" s="7">
        <v>119</v>
      </c>
    </row>
    <row r="51" spans="1:3" ht="15.75">
      <c r="A51" s="5" t="s">
        <v>30</v>
      </c>
      <c r="B51" s="6">
        <v>1721</v>
      </c>
      <c r="C51" s="7">
        <v>179</v>
      </c>
    </row>
    <row r="52" spans="1:3" ht="15.75">
      <c r="A52" s="20"/>
      <c r="B52" s="21">
        <f>SUM(B48:B51)</f>
        <v>10058</v>
      </c>
      <c r="C52" s="21">
        <v>1051</v>
      </c>
    </row>
    <row r="53" spans="1:3" ht="15.75">
      <c r="A53" s="18" t="s">
        <v>87</v>
      </c>
      <c r="B53" s="6"/>
      <c r="C53" s="6"/>
    </row>
    <row r="54" spans="1:3" ht="15.75">
      <c r="A54" s="9" t="s">
        <v>31</v>
      </c>
      <c r="B54" s="6">
        <v>31738</v>
      </c>
      <c r="C54" s="7">
        <v>2492</v>
      </c>
    </row>
    <row r="55" spans="1:3" ht="15.75">
      <c r="A55" s="9" t="s">
        <v>71</v>
      </c>
      <c r="B55" s="6">
        <v>165</v>
      </c>
      <c r="C55" s="7">
        <v>1</v>
      </c>
    </row>
    <row r="56" spans="1:3" ht="15.75">
      <c r="A56" s="5" t="s">
        <v>18</v>
      </c>
      <c r="B56" s="6">
        <v>10358</v>
      </c>
      <c r="C56" s="7">
        <v>0</v>
      </c>
    </row>
    <row r="57" spans="1:3" ht="15.75">
      <c r="A57" s="5" t="s">
        <v>19</v>
      </c>
      <c r="B57" s="6">
        <v>2144</v>
      </c>
      <c r="C57" s="7">
        <v>168</v>
      </c>
    </row>
    <row r="58" spans="1:3" ht="15.75">
      <c r="A58" s="20"/>
      <c r="B58" s="21">
        <f>SUM(B54:B57)</f>
        <v>44405</v>
      </c>
      <c r="C58" s="21">
        <v>2661</v>
      </c>
    </row>
    <row r="59" spans="1:3" ht="15.75">
      <c r="A59" s="18" t="s">
        <v>66</v>
      </c>
      <c r="B59" s="23"/>
      <c r="C59" s="6"/>
    </row>
    <row r="60" spans="1:3" ht="15.75">
      <c r="A60" s="5" t="s">
        <v>55</v>
      </c>
      <c r="B60" s="6">
        <v>2764</v>
      </c>
      <c r="C60" s="7">
        <v>290</v>
      </c>
    </row>
    <row r="61" spans="1:3" ht="15.75">
      <c r="A61" s="5" t="s">
        <v>46</v>
      </c>
      <c r="B61" s="6">
        <v>2075</v>
      </c>
      <c r="C61" s="7">
        <v>171</v>
      </c>
    </row>
    <row r="62" spans="1:3" ht="15.75">
      <c r="A62" s="20"/>
      <c r="B62" s="21">
        <f>SUM(B60:B61)</f>
        <v>4839</v>
      </c>
      <c r="C62" s="21">
        <v>461</v>
      </c>
    </row>
    <row r="63" spans="1:3" ht="15.75">
      <c r="A63" s="18" t="s">
        <v>88</v>
      </c>
      <c r="B63" s="23"/>
      <c r="C63" s="6"/>
    </row>
    <row r="64" spans="1:3" ht="15.75">
      <c r="A64" s="5" t="s">
        <v>21</v>
      </c>
      <c r="B64" s="6">
        <v>13834</v>
      </c>
      <c r="C64" s="7">
        <v>1157</v>
      </c>
    </row>
    <row r="65" spans="1:3" ht="15.75">
      <c r="A65" s="20"/>
      <c r="B65" s="21">
        <f>SUM(B64)</f>
        <v>13834</v>
      </c>
      <c r="C65" s="21">
        <v>1157</v>
      </c>
    </row>
    <row r="66" spans="1:3" ht="15.75">
      <c r="A66" s="18" t="s">
        <v>89</v>
      </c>
      <c r="B66" s="23"/>
      <c r="C66" s="6"/>
    </row>
    <row r="67" spans="1:3" ht="15.75">
      <c r="A67" s="5" t="s">
        <v>20</v>
      </c>
      <c r="B67" s="6">
        <v>21135</v>
      </c>
      <c r="C67" s="7">
        <v>1143</v>
      </c>
    </row>
    <row r="68" spans="1:3" ht="15.75">
      <c r="A68" s="5" t="s">
        <v>8</v>
      </c>
      <c r="B68" s="6">
        <v>3806</v>
      </c>
      <c r="C68" s="7">
        <v>134</v>
      </c>
    </row>
    <row r="69" spans="1:3" ht="15.75">
      <c r="A69" s="5" t="s">
        <v>34</v>
      </c>
      <c r="B69" s="6">
        <v>2282</v>
      </c>
      <c r="C69" s="7">
        <v>130</v>
      </c>
    </row>
    <row r="70" spans="1:3" ht="15.75">
      <c r="A70" s="5" t="s">
        <v>35</v>
      </c>
      <c r="B70" s="6">
        <v>179</v>
      </c>
      <c r="C70" s="7">
        <v>38</v>
      </c>
    </row>
    <row r="71" spans="1:3" ht="15.75">
      <c r="A71" s="20"/>
      <c r="B71" s="21">
        <f>SUM(B67:B70)</f>
        <v>27402</v>
      </c>
      <c r="C71" s="21">
        <v>1445</v>
      </c>
    </row>
    <row r="72" spans="1:3" ht="15.75">
      <c r="A72" s="18" t="s">
        <v>67</v>
      </c>
      <c r="B72" s="23"/>
      <c r="C72" s="23"/>
    </row>
    <row r="73" spans="1:3" ht="15.75">
      <c r="A73" s="5" t="s">
        <v>22</v>
      </c>
      <c r="B73" s="6">
        <v>11590</v>
      </c>
      <c r="C73" s="7">
        <v>685</v>
      </c>
    </row>
    <row r="74" spans="1:3" ht="15.75">
      <c r="A74" s="5" t="s">
        <v>32</v>
      </c>
      <c r="B74" s="6">
        <v>1167</v>
      </c>
      <c r="C74" s="7">
        <v>11</v>
      </c>
    </row>
    <row r="75" spans="1:3" ht="15.75">
      <c r="A75" s="20"/>
      <c r="B75" s="21">
        <f>SUM(B73:B74)</f>
        <v>12757</v>
      </c>
      <c r="C75" s="21">
        <v>696</v>
      </c>
    </row>
    <row r="76" spans="1:3" ht="15.75">
      <c r="A76" s="18" t="s">
        <v>68</v>
      </c>
      <c r="B76" s="23"/>
      <c r="C76" s="6"/>
    </row>
    <row r="77" spans="1:3" ht="15.75">
      <c r="A77" s="5" t="s">
        <v>45</v>
      </c>
      <c r="B77" s="6">
        <v>77803</v>
      </c>
      <c r="C77" s="7">
        <v>5095</v>
      </c>
    </row>
    <row r="78" spans="1:3" ht="15.75">
      <c r="A78" s="5" t="s">
        <v>81</v>
      </c>
      <c r="B78" s="6">
        <v>400</v>
      </c>
      <c r="C78" s="7">
        <v>28</v>
      </c>
    </row>
    <row r="79" spans="1:3" ht="15.75">
      <c r="A79" s="5" t="s">
        <v>82</v>
      </c>
      <c r="B79" s="6">
        <v>243</v>
      </c>
      <c r="C79" s="7">
        <v>19</v>
      </c>
    </row>
    <row r="80" spans="1:3" ht="15.75">
      <c r="A80" s="20"/>
      <c r="B80" s="21">
        <f>SUM(B77:B79)</f>
        <v>78446</v>
      </c>
      <c r="C80" s="21">
        <v>5142</v>
      </c>
    </row>
    <row r="81" spans="1:3" ht="15.75">
      <c r="A81" s="18" t="s">
        <v>90</v>
      </c>
      <c r="B81" s="23"/>
      <c r="C81" s="6"/>
    </row>
    <row r="82" spans="1:3" ht="15.75">
      <c r="A82" s="5" t="s">
        <v>5</v>
      </c>
      <c r="B82" s="6">
        <v>7102</v>
      </c>
      <c r="C82" s="7">
        <v>408</v>
      </c>
    </row>
    <row r="83" spans="1:3" ht="15.75">
      <c r="A83" s="5" t="s">
        <v>37</v>
      </c>
      <c r="B83" s="6">
        <v>690</v>
      </c>
      <c r="C83" s="7">
        <v>41</v>
      </c>
    </row>
    <row r="84" spans="1:3" ht="15.75">
      <c r="A84" s="5" t="s">
        <v>38</v>
      </c>
      <c r="B84" s="6">
        <v>713</v>
      </c>
      <c r="C84" s="7">
        <v>54</v>
      </c>
    </row>
    <row r="85" spans="1:3" ht="15.75">
      <c r="A85" s="20"/>
      <c r="B85" s="21">
        <f>SUM(B82:B84)</f>
        <v>8505</v>
      </c>
      <c r="C85" s="21">
        <v>503</v>
      </c>
    </row>
    <row r="86" spans="1:3" ht="15.75">
      <c r="A86" s="18" t="s">
        <v>130</v>
      </c>
      <c r="B86" s="23"/>
      <c r="C86" s="6"/>
    </row>
    <row r="87" spans="1:3" ht="15.75">
      <c r="A87" s="5" t="s">
        <v>28</v>
      </c>
      <c r="B87" s="6">
        <v>9144</v>
      </c>
      <c r="C87" s="7">
        <v>895</v>
      </c>
    </row>
    <row r="88" spans="1:3" ht="15.75">
      <c r="A88" s="5" t="s">
        <v>3</v>
      </c>
      <c r="B88" s="6">
        <v>195</v>
      </c>
      <c r="C88" s="7">
        <v>8</v>
      </c>
    </row>
    <row r="89" spans="1:3" ht="15.75">
      <c r="A89" s="5" t="s">
        <v>7</v>
      </c>
      <c r="B89" s="6">
        <v>201</v>
      </c>
      <c r="C89" s="7">
        <v>27</v>
      </c>
    </row>
    <row r="90" spans="1:3" ht="15.75">
      <c r="A90" s="5" t="s">
        <v>36</v>
      </c>
      <c r="B90" s="6">
        <v>19</v>
      </c>
      <c r="C90" s="7">
        <v>7</v>
      </c>
    </row>
    <row r="91" spans="1:3" ht="15.75">
      <c r="A91" s="5" t="s">
        <v>60</v>
      </c>
      <c r="B91" s="6">
        <v>176</v>
      </c>
      <c r="C91" s="7">
        <v>11</v>
      </c>
    </row>
    <row r="92" spans="1:3" ht="15.75">
      <c r="A92" s="20"/>
      <c r="B92" s="21">
        <f>SUM(B87:B91)</f>
        <v>9735</v>
      </c>
      <c r="C92" s="21">
        <v>948</v>
      </c>
    </row>
    <row r="93" spans="1:3" ht="15.75">
      <c r="A93" s="18" t="s">
        <v>131</v>
      </c>
      <c r="B93" s="21"/>
      <c r="C93" s="21"/>
    </row>
    <row r="94" spans="1:3" ht="15.75">
      <c r="A94" s="14" t="s">
        <v>100</v>
      </c>
      <c r="B94" s="6">
        <v>3841</v>
      </c>
      <c r="C94" s="6">
        <v>366</v>
      </c>
    </row>
    <row r="95" spans="1:3" ht="15.75">
      <c r="A95" s="14" t="s">
        <v>101</v>
      </c>
      <c r="B95" s="6">
        <v>741</v>
      </c>
      <c r="C95" s="6">
        <v>52</v>
      </c>
    </row>
    <row r="96" spans="1:3" ht="15.75">
      <c r="A96" s="14" t="s">
        <v>102</v>
      </c>
      <c r="B96" s="6">
        <v>531</v>
      </c>
      <c r="C96" s="6">
        <v>129</v>
      </c>
    </row>
    <row r="97" spans="1:3" ht="15.75">
      <c r="A97" s="14" t="s">
        <v>103</v>
      </c>
      <c r="B97" s="6">
        <v>1167</v>
      </c>
      <c r="C97" s="6">
        <v>88</v>
      </c>
    </row>
    <row r="98" spans="1:3" ht="15.75">
      <c r="A98" s="14" t="s">
        <v>104</v>
      </c>
      <c r="B98" s="6">
        <v>1339</v>
      </c>
      <c r="C98" s="6">
        <v>127</v>
      </c>
    </row>
    <row r="99" spans="1:3" ht="15.75">
      <c r="A99" s="14" t="s">
        <v>105</v>
      </c>
      <c r="B99" s="6">
        <v>614</v>
      </c>
      <c r="C99" s="6">
        <v>81</v>
      </c>
    </row>
    <row r="100" spans="1:3" ht="15.75">
      <c r="A100" s="14" t="s">
        <v>106</v>
      </c>
      <c r="B100" s="6">
        <v>644</v>
      </c>
      <c r="C100" s="6">
        <v>30</v>
      </c>
    </row>
    <row r="101" spans="1:3" ht="15.75">
      <c r="A101" s="14" t="s">
        <v>50</v>
      </c>
      <c r="B101" s="6">
        <v>38</v>
      </c>
      <c r="C101" s="6">
        <v>5</v>
      </c>
    </row>
    <row r="102" spans="1:3" ht="15.75">
      <c r="A102" s="14" t="s">
        <v>107</v>
      </c>
      <c r="B102" s="6">
        <v>103</v>
      </c>
      <c r="C102" s="6">
        <v>13</v>
      </c>
    </row>
    <row r="103" spans="1:3" ht="15.75">
      <c r="A103" s="14" t="s">
        <v>108</v>
      </c>
      <c r="B103" s="6">
        <v>224</v>
      </c>
      <c r="C103" s="6">
        <v>14</v>
      </c>
    </row>
    <row r="104" spans="1:3" ht="15.75">
      <c r="A104" s="14" t="s">
        <v>109</v>
      </c>
      <c r="B104" s="6">
        <v>301</v>
      </c>
      <c r="C104" s="6">
        <v>17</v>
      </c>
    </row>
    <row r="105" spans="1:3" ht="15.75">
      <c r="A105" s="14" t="s">
        <v>110</v>
      </c>
      <c r="B105" s="6">
        <v>25</v>
      </c>
      <c r="C105" s="6">
        <v>0</v>
      </c>
    </row>
    <row r="106" spans="1:3" ht="15.75">
      <c r="A106" s="14" t="s">
        <v>111</v>
      </c>
      <c r="B106" s="6">
        <v>12</v>
      </c>
      <c r="C106" s="6">
        <v>0</v>
      </c>
    </row>
    <row r="107" spans="1:3" ht="15.75">
      <c r="A107" s="14" t="s">
        <v>112</v>
      </c>
      <c r="B107" s="6">
        <v>99</v>
      </c>
      <c r="C107" s="6">
        <v>14</v>
      </c>
    </row>
    <row r="108" spans="1:3" ht="15.75">
      <c r="A108" s="14" t="s">
        <v>113</v>
      </c>
      <c r="B108" s="6">
        <v>73</v>
      </c>
      <c r="C108" s="6">
        <v>11</v>
      </c>
    </row>
    <row r="109" spans="1:3" ht="15.75">
      <c r="A109" s="14" t="s">
        <v>114</v>
      </c>
      <c r="B109" s="6">
        <v>82</v>
      </c>
      <c r="C109" s="6">
        <v>10</v>
      </c>
    </row>
    <row r="110" spans="1:3" ht="15.75">
      <c r="A110" s="14" t="s">
        <v>115</v>
      </c>
      <c r="B110" s="6">
        <v>16</v>
      </c>
      <c r="C110" s="6">
        <v>1</v>
      </c>
    </row>
    <row r="111" spans="1:3" ht="15.75">
      <c r="A111" s="14" t="s">
        <v>116</v>
      </c>
      <c r="B111" s="6">
        <v>4</v>
      </c>
      <c r="C111" s="6">
        <v>0</v>
      </c>
    </row>
    <row r="112" spans="1:3" ht="15.75">
      <c r="A112" s="14" t="s">
        <v>117</v>
      </c>
      <c r="B112" s="6">
        <v>8</v>
      </c>
      <c r="C112" s="6">
        <v>0</v>
      </c>
    </row>
    <row r="113" spans="1:3" ht="15.75">
      <c r="A113" s="14" t="s">
        <v>118</v>
      </c>
      <c r="B113" s="6">
        <v>75</v>
      </c>
      <c r="C113" s="6">
        <v>5</v>
      </c>
    </row>
    <row r="114" spans="1:3" ht="15.75">
      <c r="A114" s="14" t="s">
        <v>119</v>
      </c>
      <c r="B114" s="6">
        <v>2</v>
      </c>
      <c r="C114" s="6">
        <v>0</v>
      </c>
    </row>
    <row r="115" spans="1:3" ht="15.75">
      <c r="A115" s="14" t="s">
        <v>120</v>
      </c>
      <c r="B115" s="6">
        <v>75</v>
      </c>
      <c r="C115" s="6">
        <v>10</v>
      </c>
    </row>
    <row r="116" spans="1:3" ht="15.75">
      <c r="A116" s="14" t="s">
        <v>121</v>
      </c>
      <c r="B116" s="6">
        <v>22</v>
      </c>
      <c r="C116" s="6">
        <v>2</v>
      </c>
    </row>
    <row r="117" spans="1:3" ht="15.75">
      <c r="A117" s="14" t="s">
        <v>122</v>
      </c>
      <c r="B117" s="6">
        <v>82</v>
      </c>
      <c r="C117" s="6">
        <v>12</v>
      </c>
    </row>
    <row r="118" spans="1:3" ht="15.75">
      <c r="A118" s="20"/>
      <c r="B118" s="21">
        <f>SUM(B94:B117)</f>
        <v>10118</v>
      </c>
      <c r="C118" s="21">
        <v>987</v>
      </c>
    </row>
    <row r="119" spans="1:3" ht="15.75">
      <c r="A119" s="18" t="s">
        <v>69</v>
      </c>
      <c r="B119" s="23"/>
      <c r="C119" s="6"/>
    </row>
    <row r="120" spans="1:3" ht="15.75">
      <c r="A120" s="5" t="s">
        <v>54</v>
      </c>
      <c r="B120" s="6">
        <v>3519</v>
      </c>
      <c r="C120" s="7">
        <v>272</v>
      </c>
    </row>
    <row r="121" spans="1:3" ht="15.75">
      <c r="A121" s="5" t="s">
        <v>51</v>
      </c>
      <c r="B121" s="6">
        <v>108</v>
      </c>
      <c r="C121" s="7">
        <v>7</v>
      </c>
    </row>
    <row r="122" spans="1:3" ht="15.75">
      <c r="A122" s="5" t="s">
        <v>47</v>
      </c>
      <c r="B122" s="6">
        <v>920</v>
      </c>
      <c r="C122" s="7">
        <v>70</v>
      </c>
    </row>
    <row r="123" spans="1:3" ht="15.75">
      <c r="A123" s="5" t="s">
        <v>48</v>
      </c>
      <c r="B123" s="6">
        <v>185</v>
      </c>
      <c r="C123" s="7">
        <v>20</v>
      </c>
    </row>
    <row r="124" spans="1:3" ht="15.75">
      <c r="A124" s="5" t="s">
        <v>56</v>
      </c>
      <c r="B124" s="6">
        <v>437</v>
      </c>
      <c r="C124" s="7">
        <v>45</v>
      </c>
    </row>
    <row r="125" spans="1:3" ht="15.75">
      <c r="A125" s="5" t="s">
        <v>49</v>
      </c>
      <c r="B125" s="6">
        <v>62</v>
      </c>
      <c r="C125" s="7">
        <v>6</v>
      </c>
    </row>
    <row r="126" spans="1:3" ht="15.75">
      <c r="A126" s="5" t="s">
        <v>50</v>
      </c>
      <c r="B126" s="6">
        <v>205</v>
      </c>
      <c r="C126" s="7">
        <v>22</v>
      </c>
    </row>
    <row r="127" spans="1:3" ht="15.75">
      <c r="A127" s="20"/>
      <c r="B127" s="21">
        <f>SUM(B120:B126)</f>
        <v>5436</v>
      </c>
      <c r="C127" s="21">
        <v>442</v>
      </c>
    </row>
    <row r="128" spans="1:3" ht="15.75">
      <c r="A128" s="18" t="s">
        <v>124</v>
      </c>
      <c r="B128" s="21"/>
      <c r="C128" s="21"/>
    </row>
    <row r="129" spans="1:3" s="1" customFormat="1" ht="15.75">
      <c r="A129" s="5" t="s">
        <v>83</v>
      </c>
      <c r="B129" s="6">
        <v>5587</v>
      </c>
      <c r="C129" s="7">
        <v>700</v>
      </c>
    </row>
    <row r="130" spans="1:3" ht="15.75">
      <c r="A130" s="20"/>
      <c r="B130" s="21">
        <f>B129</f>
        <v>5587</v>
      </c>
      <c r="C130" s="21">
        <v>700</v>
      </c>
    </row>
    <row r="131" spans="1:3" ht="15.75">
      <c r="A131" s="18" t="s">
        <v>70</v>
      </c>
      <c r="B131" s="23"/>
      <c r="C131" s="23"/>
    </row>
    <row r="132" spans="1:3" ht="15.75">
      <c r="A132" s="5" t="s">
        <v>53</v>
      </c>
      <c r="B132" s="6">
        <v>4537</v>
      </c>
      <c r="C132" s="7">
        <v>368</v>
      </c>
    </row>
    <row r="133" spans="1:3" ht="15.75">
      <c r="A133" s="5" t="s">
        <v>52</v>
      </c>
      <c r="B133" s="6">
        <v>1621</v>
      </c>
      <c r="C133" s="7">
        <v>110</v>
      </c>
    </row>
    <row r="134" spans="1:3" ht="15.75">
      <c r="A134" s="5" t="s">
        <v>57</v>
      </c>
      <c r="B134" s="6">
        <v>210</v>
      </c>
      <c r="C134" s="7">
        <v>14</v>
      </c>
    </row>
    <row r="135" spans="1:3" ht="15.75">
      <c r="A135" s="5" t="s">
        <v>58</v>
      </c>
      <c r="B135" s="6">
        <v>22</v>
      </c>
      <c r="C135" s="7">
        <v>3</v>
      </c>
    </row>
    <row r="136" spans="1:3" ht="15.75">
      <c r="A136" s="20"/>
      <c r="B136" s="21">
        <f>SUM(B132:B135)</f>
        <v>6390</v>
      </c>
      <c r="C136" s="21">
        <v>495</v>
      </c>
    </row>
    <row r="137" spans="1:3" ht="15.75">
      <c r="A137" s="18" t="s">
        <v>125</v>
      </c>
      <c r="B137" s="23"/>
      <c r="C137" s="6"/>
    </row>
    <row r="138" spans="1:3" ht="15.75">
      <c r="A138" s="5" t="s">
        <v>29</v>
      </c>
      <c r="B138" s="6">
        <v>35394</v>
      </c>
      <c r="C138" s="7">
        <v>2143</v>
      </c>
    </row>
    <row r="139" spans="1:3" ht="16.5" customHeight="1">
      <c r="A139" s="10" t="s">
        <v>39</v>
      </c>
      <c r="B139" s="6">
        <v>262</v>
      </c>
      <c r="C139" s="7">
        <v>13</v>
      </c>
    </row>
    <row r="140" spans="1:3" ht="16.5" customHeight="1">
      <c r="A140" s="10" t="s">
        <v>76</v>
      </c>
      <c r="B140" s="6">
        <v>47</v>
      </c>
      <c r="C140" s="7">
        <v>7</v>
      </c>
    </row>
    <row r="141" spans="1:3" ht="16.5" customHeight="1">
      <c r="A141" s="10" t="s">
        <v>77</v>
      </c>
      <c r="B141" s="6">
        <v>63</v>
      </c>
      <c r="C141" s="7">
        <v>8</v>
      </c>
    </row>
    <row r="142" spans="1:3" ht="16.5" customHeight="1">
      <c r="A142" s="10" t="s">
        <v>78</v>
      </c>
      <c r="B142" s="6">
        <v>43</v>
      </c>
      <c r="C142" s="7">
        <v>2</v>
      </c>
    </row>
    <row r="143" spans="1:3" ht="16.5" customHeight="1">
      <c r="A143" s="10" t="s">
        <v>79</v>
      </c>
      <c r="B143" s="6">
        <v>14</v>
      </c>
      <c r="C143" s="7">
        <v>3</v>
      </c>
    </row>
    <row r="144" spans="1:3" ht="16.5" customHeight="1">
      <c r="A144" s="10" t="s">
        <v>80</v>
      </c>
      <c r="B144" s="6">
        <v>40</v>
      </c>
      <c r="C144" s="7">
        <v>9</v>
      </c>
    </row>
    <row r="145" spans="1:3" ht="16.5" customHeight="1">
      <c r="A145" s="10" t="s">
        <v>126</v>
      </c>
      <c r="B145" s="6"/>
      <c r="C145" s="7">
        <v>2</v>
      </c>
    </row>
    <row r="146" spans="1:3" ht="15.75">
      <c r="A146" s="20"/>
      <c r="B146" s="21">
        <f>SUM(B138:B144)</f>
        <v>35863</v>
      </c>
      <c r="C146" s="21">
        <v>2187</v>
      </c>
    </row>
    <row r="147" spans="1:3" ht="15.75">
      <c r="A147" s="18" t="s">
        <v>91</v>
      </c>
      <c r="B147" s="23"/>
      <c r="C147" s="6"/>
    </row>
    <row r="148" spans="1:3" ht="15.75">
      <c r="A148" s="5" t="s">
        <v>6</v>
      </c>
      <c r="B148" s="6">
        <v>4896</v>
      </c>
      <c r="C148" s="7">
        <v>404</v>
      </c>
    </row>
    <row r="149" spans="1:3" ht="31.5">
      <c r="A149" s="24" t="s">
        <v>40</v>
      </c>
      <c r="B149" s="6">
        <v>275</v>
      </c>
      <c r="C149" s="7">
        <v>14</v>
      </c>
    </row>
    <row r="150" spans="1:3" ht="15.75">
      <c r="A150" s="20"/>
      <c r="B150" s="21">
        <f>SUM(B148:B149)</f>
        <v>5171</v>
      </c>
      <c r="C150" s="21">
        <v>418</v>
      </c>
    </row>
    <row r="151" spans="1:3" ht="15.75">
      <c r="A151" s="18" t="s">
        <v>92</v>
      </c>
      <c r="B151" s="23"/>
      <c r="C151" s="6"/>
    </row>
    <row r="152" spans="1:3" ht="15.75">
      <c r="A152" s="5" t="s">
        <v>41</v>
      </c>
      <c r="B152" s="6">
        <v>5329</v>
      </c>
      <c r="C152" s="7">
        <v>339</v>
      </c>
    </row>
    <row r="153" spans="1:3" ht="15.75">
      <c r="A153" s="5" t="s">
        <v>4</v>
      </c>
      <c r="B153" s="6">
        <v>396</v>
      </c>
      <c r="C153" s="7">
        <v>34</v>
      </c>
    </row>
    <row r="154" spans="1:3" ht="15.75">
      <c r="A154" s="5" t="s">
        <v>43</v>
      </c>
      <c r="B154" s="6">
        <v>150</v>
      </c>
      <c r="C154" s="7">
        <v>11</v>
      </c>
    </row>
    <row r="155" spans="1:3" ht="15.75">
      <c r="A155" s="5" t="s">
        <v>42</v>
      </c>
      <c r="B155" s="6">
        <v>10</v>
      </c>
      <c r="C155" s="7">
        <v>1</v>
      </c>
    </row>
    <row r="156" spans="1:3" ht="15.75">
      <c r="A156" s="20"/>
      <c r="B156" s="21">
        <f>SUM(B152:B155)</f>
        <v>5885</v>
      </c>
      <c r="C156" s="21">
        <v>385</v>
      </c>
    </row>
    <row r="157" spans="1:3" ht="15.75">
      <c r="A157" s="25" t="s">
        <v>93</v>
      </c>
      <c r="B157" s="26">
        <f>SUM(B17+B29+B32+B39+B43+B46+B52+B58+B62+B65+B71+B75+B80+B85+B92+B118+B127+B130+B136+B146+B150+B156)</f>
        <v>397446</v>
      </c>
      <c r="C157" s="26">
        <v>26939</v>
      </c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11"/>
      <c r="B160" s="11"/>
      <c r="C160" s="11"/>
    </row>
    <row r="161" spans="1:3" s="2" customFormat="1" ht="15.75">
      <c r="A161" s="13"/>
      <c r="B161" s="13"/>
      <c r="C161" s="13"/>
    </row>
    <row r="162" spans="1:3" s="2" customFormat="1" ht="15.75">
      <c r="A162" s="12"/>
      <c r="B162" s="12"/>
      <c r="C162" s="12"/>
    </row>
    <row r="163" spans="1:3" s="2" customFormat="1" ht="15.75">
      <c r="A163" s="12"/>
      <c r="B163" s="12"/>
      <c r="C163" s="12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</sheetData>
  <mergeCells count="4">
    <mergeCell ref="C4:C6"/>
    <mergeCell ref="A2:C2"/>
    <mergeCell ref="A4:A6"/>
    <mergeCell ref="B4:B6"/>
  </mergeCells>
  <printOptions/>
  <pageMargins left="0.7874015748031497" right="0.1968503937007874" top="0.3937007874015748" bottom="0.5905511811023623" header="0.11811023622047245" footer="0.31496062992125984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rogdestvensky</dc:creator>
  <cp:keywords/>
  <dc:description/>
  <cp:lastModifiedBy>Бадьин В. Н.</cp:lastModifiedBy>
  <cp:lastPrinted>2011-03-02T01:15:28Z</cp:lastPrinted>
  <dcterms:created xsi:type="dcterms:W3CDTF">2005-06-30T03:51:26Z</dcterms:created>
  <dcterms:modified xsi:type="dcterms:W3CDTF">2011-03-02T01:15:29Z</dcterms:modified>
  <cp:category/>
  <cp:version/>
  <cp:contentType/>
  <cp:contentStatus/>
</cp:coreProperties>
</file>